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'Foglio1'!$B$1:$M$31</definedName>
  </definedNames>
  <calcPr fullCalcOnLoad="1"/>
</workbook>
</file>

<file path=xl/sharedStrings.xml><?xml version="1.0" encoding="utf-8"?>
<sst xmlns="http://schemas.openxmlformats.org/spreadsheetml/2006/main" count="44" uniqueCount="18">
  <si>
    <t>TABELLA PERCENTUALI DI ASSENZA/PRESENZA</t>
  </si>
  <si>
    <t>TASSI DI ASSENZA E DI MAGGIOR PRESENZA DEL PERSONALE DISTINTO PER CENTRO DI RESPONSABILITA'</t>
  </si>
  <si>
    <t>SETTORE</t>
  </si>
  <si>
    <t>N° DIPENDENTI</t>
  </si>
  <si>
    <t>FERIE</t>
  </si>
  <si>
    <t>ALTRO</t>
  </si>
  <si>
    <t>MALATTIA / INFORTUNIO</t>
  </si>
  <si>
    <t>GIORNATE LAVORATIVE</t>
  </si>
  <si>
    <t>% ASSENZA</t>
  </si>
  <si>
    <t>% PRESENZA</t>
  </si>
  <si>
    <t>SETTORE AFFARI GENERALI-VIGILANZA</t>
  </si>
  <si>
    <t>SETTORE FINANZIARIO</t>
  </si>
  <si>
    <t>SETTORE TECNICO-MANUTENTIVO</t>
  </si>
  <si>
    <t>SETTORE ASSISTENZA-CULTURA-SPORT</t>
  </si>
  <si>
    <t>TOTALE</t>
  </si>
  <si>
    <t xml:space="preserve">MESE DI APRILE </t>
  </si>
  <si>
    <t>MESE DI MAGGIO</t>
  </si>
  <si>
    <t>MESE DI GIUGNO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</si>
</sst>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5.57421875" style="0" customWidth="1"/>
    <col min="4" max="4" width="14.28125" style="0" customWidth="1"/>
    <col min="5" max="5" width="13.140625" style="0" customWidth="1"/>
    <col min="7" max="7" width="9.7109375" style="0" bestFit="1" customWidth="1"/>
    <col min="9" max="9" width="5.57421875" style="0" customWidth="1"/>
    <col min="10" max="10" width="11.57421875" style="0" customWidth="1"/>
    <col min="11" max="11" width="10.7109375" style="0" customWidth="1"/>
    <col min="12" max="12" width="11.421875" style="0" customWidth="1"/>
  </cols>
  <sheetData>
    <row r="2" spans="2:13" ht="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2:13" ht="1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ht="15">
      <c r="F5" t="s">
        <v>15</v>
      </c>
    </row>
    <row r="6" spans="1:12" ht="18.75" customHeight="1">
      <c r="A6" s="33"/>
      <c r="D6" s="28"/>
      <c r="E6" s="28"/>
      <c r="F6" s="28"/>
      <c r="G6" s="28"/>
      <c r="H6" s="28"/>
      <c r="I6" s="28"/>
      <c r="J6" s="28"/>
      <c r="K6" s="28"/>
      <c r="L6" s="28"/>
    </row>
    <row r="7" spans="1:13" ht="30" customHeight="1">
      <c r="A7" s="33"/>
      <c r="B7" s="19" t="s">
        <v>2</v>
      </c>
      <c r="C7" s="29"/>
      <c r="D7" s="30"/>
      <c r="E7" s="2" t="s">
        <v>3</v>
      </c>
      <c r="F7" s="2" t="s">
        <v>4</v>
      </c>
      <c r="G7" s="3" t="s">
        <v>5</v>
      </c>
      <c r="H7" s="31" t="s">
        <v>6</v>
      </c>
      <c r="I7" s="32"/>
      <c r="J7" s="4" t="s">
        <v>7</v>
      </c>
      <c r="K7" s="3" t="s">
        <v>8</v>
      </c>
      <c r="L7" s="5" t="s">
        <v>9</v>
      </c>
      <c r="M7" s="6"/>
    </row>
    <row r="8" spans="2:13" ht="15">
      <c r="B8" s="21" t="s">
        <v>10</v>
      </c>
      <c r="C8" s="22"/>
      <c r="D8" s="23"/>
      <c r="E8" s="17">
        <v>4</v>
      </c>
      <c r="F8" s="7">
        <v>7</v>
      </c>
      <c r="G8" s="8">
        <v>2</v>
      </c>
      <c r="H8" s="24">
        <v>0</v>
      </c>
      <c r="I8" s="25"/>
      <c r="J8" s="9">
        <v>76</v>
      </c>
      <c r="K8" s="10">
        <f>(F8+G8+H8)/J8*100</f>
        <v>11.842105263157894</v>
      </c>
      <c r="L8" s="10">
        <f>100-K8</f>
        <v>88.15789473684211</v>
      </c>
      <c r="M8" s="11"/>
    </row>
    <row r="9" spans="2:13" ht="15">
      <c r="B9" s="21" t="s">
        <v>11</v>
      </c>
      <c r="C9" s="22"/>
      <c r="D9" s="23"/>
      <c r="E9" s="17">
        <v>3</v>
      </c>
      <c r="F9" s="7">
        <v>9</v>
      </c>
      <c r="G9" s="8">
        <v>5</v>
      </c>
      <c r="H9" s="24">
        <v>0</v>
      </c>
      <c r="I9" s="25"/>
      <c r="J9" s="9">
        <v>57</v>
      </c>
      <c r="K9" s="10">
        <f>(F9+G9+H9)/J9*100</f>
        <v>24.561403508771928</v>
      </c>
      <c r="L9" s="10">
        <f>100-K9</f>
        <v>75.43859649122807</v>
      </c>
      <c r="M9" s="12"/>
    </row>
    <row r="10" spans="2:13" ht="15">
      <c r="B10" s="21" t="s">
        <v>12</v>
      </c>
      <c r="C10" s="22"/>
      <c r="D10" s="23"/>
      <c r="E10" s="17">
        <v>5</v>
      </c>
      <c r="F10" s="7">
        <v>4</v>
      </c>
      <c r="G10" s="8">
        <v>2</v>
      </c>
      <c r="H10" s="24">
        <v>47</v>
      </c>
      <c r="I10" s="25"/>
      <c r="J10" s="9">
        <v>95</v>
      </c>
      <c r="K10" s="10">
        <f>(F10+G10+H10)/J10*100</f>
        <v>55.78947368421052</v>
      </c>
      <c r="L10" s="10">
        <f>100-K10</f>
        <v>44.21052631578948</v>
      </c>
      <c r="M10" s="12"/>
    </row>
    <row r="11" spans="2:13" ht="15">
      <c r="B11" s="21" t="s">
        <v>13</v>
      </c>
      <c r="C11" s="22"/>
      <c r="D11" s="23"/>
      <c r="E11" s="17">
        <v>2</v>
      </c>
      <c r="F11" s="7">
        <v>1</v>
      </c>
      <c r="G11" s="8">
        <v>20</v>
      </c>
      <c r="H11" s="24">
        <v>0</v>
      </c>
      <c r="I11" s="25"/>
      <c r="J11" s="9">
        <v>38</v>
      </c>
      <c r="K11" s="10">
        <f>(F11+G11+H11)/J11*100</f>
        <v>55.26315789473685</v>
      </c>
      <c r="L11" s="10">
        <f>100-K11</f>
        <v>44.73684210526315</v>
      </c>
      <c r="M11" s="12"/>
    </row>
    <row r="12" spans="2:13" ht="15">
      <c r="B12" s="34" t="s">
        <v>14</v>
      </c>
      <c r="C12" s="35"/>
      <c r="D12" s="36"/>
      <c r="E12" s="18">
        <f>SUM(E8:E11)</f>
        <v>14</v>
      </c>
      <c r="F12" s="2">
        <f>SUM(F8:F11)</f>
        <v>21</v>
      </c>
      <c r="G12" s="13">
        <f>SUM(G8:G11)</f>
        <v>29</v>
      </c>
      <c r="H12" s="19">
        <f>SUM(H8:I11)</f>
        <v>47</v>
      </c>
      <c r="I12" s="20"/>
      <c r="J12" s="14">
        <f>SUM(J8:J11)</f>
        <v>266</v>
      </c>
      <c r="K12" s="15">
        <f>(F12+G12+H12)/J12*100</f>
        <v>36.46616541353384</v>
      </c>
      <c r="L12" s="15">
        <f>100-K12</f>
        <v>63.53383458646616</v>
      </c>
      <c r="M12" s="16"/>
    </row>
    <row r="14" ht="15">
      <c r="F14" t="s">
        <v>16</v>
      </c>
    </row>
    <row r="16" spans="2:12" ht="23.25">
      <c r="B16" s="19" t="s">
        <v>2</v>
      </c>
      <c r="C16" s="29"/>
      <c r="D16" s="30"/>
      <c r="E16" s="2" t="s">
        <v>3</v>
      </c>
      <c r="F16" s="2" t="s">
        <v>4</v>
      </c>
      <c r="G16" s="3" t="s">
        <v>5</v>
      </c>
      <c r="H16" s="31" t="s">
        <v>6</v>
      </c>
      <c r="I16" s="32"/>
      <c r="J16" s="4" t="s">
        <v>7</v>
      </c>
      <c r="K16" s="3" t="s">
        <v>8</v>
      </c>
      <c r="L16" s="5" t="s">
        <v>9</v>
      </c>
    </row>
    <row r="17" spans="2:12" ht="15">
      <c r="B17" s="21" t="s">
        <v>10</v>
      </c>
      <c r="C17" s="22"/>
      <c r="D17" s="23"/>
      <c r="E17" s="17">
        <v>4</v>
      </c>
      <c r="F17" s="7">
        <v>11</v>
      </c>
      <c r="G17" s="8">
        <v>2</v>
      </c>
      <c r="H17" s="24">
        <v>0</v>
      </c>
      <c r="I17" s="25"/>
      <c r="J17" s="9">
        <v>88</v>
      </c>
      <c r="K17" s="10">
        <f>(F17+G17+H17)/J17*100</f>
        <v>14.772727272727273</v>
      </c>
      <c r="L17" s="10">
        <f>100-K17</f>
        <v>85.22727272727272</v>
      </c>
    </row>
    <row r="18" spans="2:12" ht="15">
      <c r="B18" s="21" t="s">
        <v>11</v>
      </c>
      <c r="C18" s="22"/>
      <c r="D18" s="23"/>
      <c r="E18" s="17">
        <v>3</v>
      </c>
      <c r="F18" s="7">
        <v>4</v>
      </c>
      <c r="G18" s="8">
        <v>1</v>
      </c>
      <c r="H18" s="24">
        <v>0</v>
      </c>
      <c r="I18" s="25"/>
      <c r="J18" s="9">
        <v>66</v>
      </c>
      <c r="K18" s="10">
        <f>(F18+G18+H18)/J18*100</f>
        <v>7.575757575757576</v>
      </c>
      <c r="L18" s="10">
        <f>100-K18</f>
        <v>92.42424242424242</v>
      </c>
    </row>
    <row r="19" spans="2:12" ht="15">
      <c r="B19" s="21" t="s">
        <v>12</v>
      </c>
      <c r="C19" s="22"/>
      <c r="D19" s="23"/>
      <c r="E19" s="17">
        <v>5</v>
      </c>
      <c r="F19" s="7">
        <v>4</v>
      </c>
      <c r="G19" s="8">
        <v>0</v>
      </c>
      <c r="H19" s="24">
        <v>7</v>
      </c>
      <c r="I19" s="25"/>
      <c r="J19" s="9">
        <v>110</v>
      </c>
      <c r="K19" s="10">
        <f>(F19+G19+H19)/J19*100</f>
        <v>10</v>
      </c>
      <c r="L19" s="10">
        <f>100-K19</f>
        <v>90</v>
      </c>
    </row>
    <row r="20" spans="2:12" ht="15">
      <c r="B20" s="21" t="s">
        <v>13</v>
      </c>
      <c r="C20" s="22"/>
      <c r="D20" s="23"/>
      <c r="E20" s="17">
        <v>2</v>
      </c>
      <c r="F20" s="7">
        <v>0</v>
      </c>
      <c r="G20" s="8">
        <v>22</v>
      </c>
      <c r="H20" s="24">
        <v>0</v>
      </c>
      <c r="I20" s="25"/>
      <c r="J20" s="9">
        <v>44</v>
      </c>
      <c r="K20" s="10">
        <f>(F20+G20+H20)/J20*100</f>
        <v>50</v>
      </c>
      <c r="L20" s="10">
        <f>100-K20</f>
        <v>50</v>
      </c>
    </row>
    <row r="21" spans="2:12" ht="15">
      <c r="B21" s="34" t="s">
        <v>14</v>
      </c>
      <c r="C21" s="35"/>
      <c r="D21" s="36"/>
      <c r="E21" s="18">
        <f>SUM(E17:E20)</f>
        <v>14</v>
      </c>
      <c r="F21" s="2">
        <f>SUM(F17:F20)</f>
        <v>19</v>
      </c>
      <c r="G21" s="13">
        <f>SUM(G17:G20)</f>
        <v>25</v>
      </c>
      <c r="H21" s="19">
        <f>SUM(H17:I20)</f>
        <v>7</v>
      </c>
      <c r="I21" s="20"/>
      <c r="J21" s="14"/>
      <c r="K21" s="15" t="e">
        <f>(F21+G21+H21)/J21*100</f>
        <v>#DIV/0!</v>
      </c>
      <c r="L21" s="15" t="e">
        <f>100-K21</f>
        <v>#DIV/0!</v>
      </c>
    </row>
    <row r="24" ht="15">
      <c r="F24" t="s">
        <v>17</v>
      </c>
    </row>
    <row r="26" spans="2:12" ht="23.25">
      <c r="B26" s="19" t="s">
        <v>2</v>
      </c>
      <c r="C26" s="29"/>
      <c r="D26" s="30"/>
      <c r="E26" s="2" t="s">
        <v>3</v>
      </c>
      <c r="F26" s="2" t="s">
        <v>4</v>
      </c>
      <c r="G26" s="3" t="s">
        <v>5</v>
      </c>
      <c r="H26" s="31" t="s">
        <v>6</v>
      </c>
      <c r="I26" s="32"/>
      <c r="J26" s="4" t="s">
        <v>7</v>
      </c>
      <c r="K26" s="3" t="s">
        <v>8</v>
      </c>
      <c r="L26" s="5" t="s">
        <v>9</v>
      </c>
    </row>
    <row r="27" spans="2:12" ht="15">
      <c r="B27" s="21" t="s">
        <v>10</v>
      </c>
      <c r="C27" s="22"/>
      <c r="D27" s="23"/>
      <c r="E27" s="17">
        <v>4</v>
      </c>
      <c r="F27" s="7">
        <v>14</v>
      </c>
      <c r="G27" s="8">
        <v>3</v>
      </c>
      <c r="H27" s="24">
        <v>5</v>
      </c>
      <c r="I27" s="25"/>
      <c r="J27" s="9">
        <v>84</v>
      </c>
      <c r="K27" s="10">
        <f>(F27+G27+H27)/J27*100</f>
        <v>26.190476190476193</v>
      </c>
      <c r="L27" s="10">
        <f>100-K27</f>
        <v>73.80952380952381</v>
      </c>
    </row>
    <row r="28" spans="2:12" ht="15">
      <c r="B28" s="21" t="s">
        <v>11</v>
      </c>
      <c r="C28" s="22"/>
      <c r="D28" s="23"/>
      <c r="E28" s="17">
        <v>3</v>
      </c>
      <c r="F28" s="7">
        <v>10</v>
      </c>
      <c r="G28" s="8">
        <v>0</v>
      </c>
      <c r="H28" s="24">
        <v>1</v>
      </c>
      <c r="I28" s="25"/>
      <c r="J28" s="9">
        <v>63</v>
      </c>
      <c r="K28" s="10">
        <f>(F28+G28+H28)/J28*100</f>
        <v>17.46031746031746</v>
      </c>
      <c r="L28" s="10">
        <f>100-K28</f>
        <v>82.53968253968254</v>
      </c>
    </row>
    <row r="29" spans="2:12" ht="15">
      <c r="B29" s="21" t="s">
        <v>12</v>
      </c>
      <c r="C29" s="22"/>
      <c r="D29" s="23"/>
      <c r="E29" s="17">
        <v>5</v>
      </c>
      <c r="F29" s="7">
        <v>7</v>
      </c>
      <c r="G29" s="8">
        <v>2</v>
      </c>
      <c r="H29" s="24">
        <v>10</v>
      </c>
      <c r="I29" s="25"/>
      <c r="J29" s="9">
        <v>105</v>
      </c>
      <c r="K29" s="10">
        <f>(F29+G29+H29)/J29*100</f>
        <v>18.095238095238095</v>
      </c>
      <c r="L29" s="10">
        <f>100-K29</f>
        <v>81.9047619047619</v>
      </c>
    </row>
    <row r="30" spans="2:12" ht="15">
      <c r="B30" s="21" t="s">
        <v>13</v>
      </c>
      <c r="C30" s="22"/>
      <c r="D30" s="23"/>
      <c r="E30" s="17">
        <v>2</v>
      </c>
      <c r="F30" s="7">
        <v>12</v>
      </c>
      <c r="G30" s="8">
        <v>21</v>
      </c>
      <c r="H30" s="24">
        <v>0</v>
      </c>
      <c r="I30" s="25"/>
      <c r="J30" s="9">
        <v>42</v>
      </c>
      <c r="K30" s="10">
        <f>(F30+G30+H30)/J30*100</f>
        <v>78.57142857142857</v>
      </c>
      <c r="L30" s="10">
        <f>100-K30</f>
        <v>21.42857142857143</v>
      </c>
    </row>
    <row r="31" spans="2:12" ht="15">
      <c r="B31" s="34" t="s">
        <v>14</v>
      </c>
      <c r="C31" s="35"/>
      <c r="D31" s="36"/>
      <c r="E31" s="18">
        <f>SUM(E27:E30)</f>
        <v>14</v>
      </c>
      <c r="F31" s="2">
        <v>41</v>
      </c>
      <c r="G31" s="13">
        <f>SUM(G27:G30)</f>
        <v>26</v>
      </c>
      <c r="H31" s="19">
        <f>SUM(H27:I30)</f>
        <v>16</v>
      </c>
      <c r="I31" s="20"/>
      <c r="J31" s="14">
        <f>SUM(J27:J30)</f>
        <v>294</v>
      </c>
      <c r="K31" s="15">
        <f>(F31+G31+H31)/J31*100</f>
        <v>28.2312925170068</v>
      </c>
      <c r="L31" s="15">
        <f>100-K31</f>
        <v>71.7687074829932</v>
      </c>
    </row>
  </sheetData>
  <sheetProtection/>
  <mergeCells count="40">
    <mergeCell ref="B26:D26"/>
    <mergeCell ref="H26:I26"/>
    <mergeCell ref="B27:D27"/>
    <mergeCell ref="H27:I27"/>
    <mergeCell ref="B31:D31"/>
    <mergeCell ref="H31:I31"/>
    <mergeCell ref="B28:D28"/>
    <mergeCell ref="H28:I28"/>
    <mergeCell ref="B29:D29"/>
    <mergeCell ref="H29:I29"/>
    <mergeCell ref="B30:D30"/>
    <mergeCell ref="H30:I30"/>
    <mergeCell ref="B21:D21"/>
    <mergeCell ref="H21:I21"/>
    <mergeCell ref="B18:D18"/>
    <mergeCell ref="H18:I18"/>
    <mergeCell ref="B19:D19"/>
    <mergeCell ref="H19:I19"/>
    <mergeCell ref="B20:D20"/>
    <mergeCell ref="H20:I20"/>
    <mergeCell ref="A6:A7"/>
    <mergeCell ref="B16:D16"/>
    <mergeCell ref="H16:I16"/>
    <mergeCell ref="B17:D17"/>
    <mergeCell ref="H17:I17"/>
    <mergeCell ref="B8:D8"/>
    <mergeCell ref="H8:I8"/>
    <mergeCell ref="B9:D9"/>
    <mergeCell ref="H9:I9"/>
    <mergeCell ref="B12:D12"/>
    <mergeCell ref="H12:I12"/>
    <mergeCell ref="B10:D10"/>
    <mergeCell ref="H10:I10"/>
    <mergeCell ref="B11:D11"/>
    <mergeCell ref="H11:I11"/>
    <mergeCell ref="B2:L2"/>
    <mergeCell ref="B3:M3"/>
    <mergeCell ref="D6:L6"/>
    <mergeCell ref="B7:D7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2017-08-09T14:57:30Z</dcterms:modified>
  <cp:category/>
  <cp:version/>
  <cp:contentType/>
  <cp:contentStatus/>
</cp:coreProperties>
</file>